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Nextcloud\mkbeszerzes\Beszerzés alapdokumentumai\"/>
    </mc:Choice>
  </mc:AlternateContent>
  <bookViews>
    <workbookView xWindow="0" yWindow="0" windowWidth="20490" windowHeight="7620"/>
  </bookViews>
  <sheets>
    <sheet name="Beszerzési igény" sheetId="1" r:id="rId1"/>
    <sheet name="Munka1" sheetId="6" r:id="rId2"/>
    <sheet name="forras" sheetId="5" r:id="rId3"/>
  </sheets>
  <definedNames>
    <definedName name="Bio___Környezet__és_Vegyészmérnöki_Kutató_Fejlesztő_Központ">BKVKFK[Bio___Környezet__és_Vegyészmérnöki_Kutató_Fejlesztő_Központ]</definedName>
    <definedName name="Bio_nanotechnológiai_és_Műszaki_Kémiai_Kutatóintézet">BNMKK[Bio_nanotechnológiai_és_Műszaki_Kémiai_Kutatóintézet]</definedName>
    <definedName name="Kateglista">Kategoria[Kategória]</definedName>
    <definedName name="Műszaki_Tudományok_Kutató_Fejlesztő_Központ">MTKFK[Műszaki_Tudományok_Kutató_Fejlesztő_Központ]</definedName>
    <definedName name="_xlnm.Print_Area" localSheetId="0">'Beszerzési igény'!$A$1:$B$57</definedName>
    <definedName name="Természettudományi_Központ">TTK[Természettudományi_Központ]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2" i="1"/>
  <c r="A39" i="1"/>
  <c r="B37" i="1"/>
</calcChain>
</file>

<file path=xl/sharedStrings.xml><?xml version="1.0" encoding="utf-8"?>
<sst xmlns="http://schemas.openxmlformats.org/spreadsheetml/2006/main" count="163" uniqueCount="132">
  <si>
    <t>A beszerzést indító</t>
  </si>
  <si>
    <t>A beszerzés részletei</t>
  </si>
  <si>
    <t>Licensz vásárlása esetén időtartam:</t>
  </si>
  <si>
    <t>ügyintéző</t>
  </si>
  <si>
    <t>A megendeléskor az értékehatárt kérjük figyelembe venni.</t>
  </si>
  <si>
    <t>szervezeti egység neve:</t>
  </si>
  <si>
    <t>kutatócsoport neve:</t>
  </si>
  <si>
    <t>személy neve:</t>
  </si>
  <si>
    <t>személy beosztása:</t>
  </si>
  <si>
    <t>szervezeti egység</t>
  </si>
  <si>
    <t>kutatócsoport</t>
  </si>
  <si>
    <t>beosztás</t>
  </si>
  <si>
    <t>beszerzés tárgya</t>
  </si>
  <si>
    <t>beszerzés célja</t>
  </si>
  <si>
    <t>beszerzés típusa</t>
  </si>
  <si>
    <t>árajánlat bekérője</t>
  </si>
  <si>
    <t>egyetemi tanár</t>
  </si>
  <si>
    <t>egyetemi docens</t>
  </si>
  <si>
    <t>adjunktus</t>
  </si>
  <si>
    <t>tanársegéd</t>
  </si>
  <si>
    <t>PhD hallgató</t>
  </si>
  <si>
    <t>tudományos tanácsadó</t>
  </si>
  <si>
    <t>tudományos főmunkatárs</t>
  </si>
  <si>
    <t>tudományos munkatárs</t>
  </si>
  <si>
    <t>tudományos segédmunkatárs</t>
  </si>
  <si>
    <t>termék</t>
  </si>
  <si>
    <t>szolgáltatás</t>
  </si>
  <si>
    <t>1 árajánlat szükséges</t>
  </si>
  <si>
    <t>3 árajánlat szükséges</t>
  </si>
  <si>
    <t>saját hatáskörű</t>
  </si>
  <si>
    <t>közbeszerzés szükséges</t>
  </si>
  <si>
    <t>a beszerzés célja:</t>
  </si>
  <si>
    <t>a beszerzés tárgya:</t>
  </si>
  <si>
    <t>terhelendő pénzügyi központ:</t>
  </si>
  <si>
    <t>projektazonosító:</t>
  </si>
  <si>
    <t>a beszerzés típusa:</t>
  </si>
  <si>
    <t>Az árajánlat adatai:</t>
  </si>
  <si>
    <t>az árajánlat bekérője:</t>
  </si>
  <si>
    <t>Az árajánlathoz javasolt cégadatok:</t>
  </si>
  <si>
    <t>beszerzést indító szervezeti egység</t>
  </si>
  <si>
    <t>Dékáni Titkárság Beszerzési Csoport</t>
  </si>
  <si>
    <t>kiértékelés szempontja</t>
  </si>
  <si>
    <t>legalacsonyabb ajánlott ár</t>
  </si>
  <si>
    <t>egyéb szakmai indok</t>
  </si>
  <si>
    <t>megjegyzés</t>
  </si>
  <si>
    <t>-</t>
  </si>
  <si>
    <t>Szolgáltatás esetén a teljesítés helye:</t>
  </si>
  <si>
    <t>Egyéb:</t>
  </si>
  <si>
    <t>1. partner cégnév:</t>
  </si>
  <si>
    <t xml:space="preserve">1. partner kapcsolattartó: </t>
  </si>
  <si>
    <t>1. partner elérhetőség (cím, telefon, e-mail):</t>
  </si>
  <si>
    <t>2. partner cégnév:</t>
  </si>
  <si>
    <t xml:space="preserve">2. partner kapcsolattartó: </t>
  </si>
  <si>
    <t>2. partner elérhetőség (cím, telefon, e-mail):</t>
  </si>
  <si>
    <t>3. partner cégnév:</t>
  </si>
  <si>
    <t xml:space="preserve">3. partner kapcsolattartó: </t>
  </si>
  <si>
    <t>3. partner elérhetőség (cím, telefon, e-mail):</t>
  </si>
  <si>
    <t>A kiértékelés szempontjai:</t>
  </si>
  <si>
    <t>A megrendelés a csoporthoz érkezett:</t>
  </si>
  <si>
    <t>Ügyintéző:</t>
  </si>
  <si>
    <t>Belső sorszám:</t>
  </si>
  <si>
    <t>JBI által generált sorszám:</t>
  </si>
  <si>
    <t>Korpáczi Eszter</t>
  </si>
  <si>
    <t>Siki Andrea</t>
  </si>
  <si>
    <t>Kovács Rita</t>
  </si>
  <si>
    <t>kizárólagos forgalmazású</t>
  </si>
  <si>
    <t>A szállításra, tárolásra vonatkozó különleges információk (pl. a raktártól eltérő helyre kérik a szállítást, hűtött szállítás, stb.):</t>
  </si>
  <si>
    <t>Eszköz javítása vagy alkatrész vásárlás esetén SAP szám, gyártási szám:</t>
  </si>
  <si>
    <t>pontos megnevezés:</t>
  </si>
  <si>
    <t>szakmai vezető/projektmenedzser neve:</t>
  </si>
  <si>
    <t>Beszerzési igénylőlap</t>
  </si>
  <si>
    <t>Pannon Egyetem Mérnöki Kar</t>
  </si>
  <si>
    <t>Egyéb közlendők, megjegyzések:</t>
  </si>
  <si>
    <t>megendeléskor figyelembe vett értékhatár:</t>
  </si>
  <si>
    <t>licensz vásárlása esetén időtartam:</t>
  </si>
  <si>
    <t>eszköz javítás/alkatrész vásárlás esetén SAP szám, gyári szám:</t>
  </si>
  <si>
    <t>szállításra, tárolásra vonatkozó különleges információk:</t>
  </si>
  <si>
    <t>szolgáltatás esetén a teljesítés helye:</t>
  </si>
  <si>
    <t>egyéb:</t>
  </si>
  <si>
    <t>asszisztens</t>
  </si>
  <si>
    <t>személy elérhetősége (e-mail, telefonszám):</t>
  </si>
  <si>
    <t>kapcsolattartó neve:</t>
  </si>
  <si>
    <t>kapcsolattartó eléthetősége (e-mail, telefonszám):</t>
  </si>
  <si>
    <t>Bio-, Környezet- és Vegyészmérnöki Kutató-Fejlesztő Központ</t>
  </si>
  <si>
    <t>Műszaki Tudományok Kutató-Fejlesztő Központ</t>
  </si>
  <si>
    <t>Természettudományi Központ</t>
  </si>
  <si>
    <t>Bio-nanotechnológiai és Műszaki Kémiai Kutatóintézet</t>
  </si>
  <si>
    <t>Limnológia Kutatócsoport</t>
  </si>
  <si>
    <t>Ökotoxikológia Kutatócsoport</t>
  </si>
  <si>
    <t>Viselkedésökológia Kutatócsoport</t>
  </si>
  <si>
    <t>Analitikai Kémia Kutatócsoport</t>
  </si>
  <si>
    <t>Szerves Kémia Szintézis és katalízis Kutatócsoport</t>
  </si>
  <si>
    <t>Bioszerves és Biokoordinációs Kémia Kutatócsoport</t>
  </si>
  <si>
    <t>Komplex Molekuláris Rendszerek Kutatócsoport</t>
  </si>
  <si>
    <t>Korróziós Kutatócsoport</t>
  </si>
  <si>
    <t>Környezeti és Szervetlen Fotokémia Kutatócsoport</t>
  </si>
  <si>
    <t>Szerkezetvizsgálat Kutatócsoport</t>
  </si>
  <si>
    <t>Transzlációs Glikomika Kutatócsoport</t>
  </si>
  <si>
    <t>MTA-PE Levegőkémia Kutatócsoport</t>
  </si>
  <si>
    <t xml:space="preserve">Környezeti Ásványtan Kutatócsoport </t>
  </si>
  <si>
    <t>Folyamatmérnöki Intézeti Tanszék</t>
  </si>
  <si>
    <t>MOL Ásványolaj- és Széntechnológiai Intézeti Tanszék</t>
  </si>
  <si>
    <t>Radiokémiai és Radioökológiai Intézeti Tanszék</t>
  </si>
  <si>
    <t>Tiszta Világ Laboratórium</t>
  </si>
  <si>
    <t>Géptan Intézeti Tanszék</t>
  </si>
  <si>
    <t>Anyagmérnöki Intézeti Tanszék</t>
  </si>
  <si>
    <t>Biomérnöki, Membrántechnológiai és Energetikai Kutató Csoport</t>
  </si>
  <si>
    <t>Fenntarthatósági Megoldások Kutatólabor</t>
  </si>
  <si>
    <t>Felületek és Nanostruktúrák Kutatócsoport</t>
  </si>
  <si>
    <t>Dr. Németh Sándor, MK dékán</t>
  </si>
  <si>
    <t>technikus</t>
  </si>
  <si>
    <t>Beszerzési Csoport tölti ki:</t>
  </si>
  <si>
    <t>Bio-Nanorendszerek Kutatólaboratórium</t>
  </si>
  <si>
    <t>Funkcionális Nanorészecskék Kutatólaboratórium</t>
  </si>
  <si>
    <t>Kategória</t>
  </si>
  <si>
    <t>Műszaki_Tudományok_Kutató_Fejlesztő_Központ</t>
  </si>
  <si>
    <t>Bio___Környezet__és_Vegyészmérnöki_Kutató_Fejlesztő_Központ</t>
  </si>
  <si>
    <t>Természettudományi_Központ</t>
  </si>
  <si>
    <t>Bio_nanotechnológiai_és_Műszaki_Kémiai_Kutatóintézet</t>
  </si>
  <si>
    <t>Mechatronikai_Képzési_és_Kutatási_Intézet</t>
  </si>
  <si>
    <t>Mérnöki_Kar_Dékáni_Titkárság</t>
  </si>
  <si>
    <t>tanszéki mérnök</t>
  </si>
  <si>
    <t>igazgató</t>
  </si>
  <si>
    <t>Oktatási (egyetemi oktatás) tevékenységhez</t>
  </si>
  <si>
    <t>Kutatási tevékenység: projekt kutatás (pl.: EU-s / hazai projekt tevékenység keretében vállalt kutatási tevékenység)</t>
  </si>
  <si>
    <t>Kutatási tevékenység: külső megbízó részére (kapacitáskihasználás keretében, PE által kiszámlázandó, Áfaköteles bevétel ellenében) végzett kutatás</t>
  </si>
  <si>
    <t>Külső megbízó részére kapacitáskihasználás keretében végzett mérésszolgáltatás, szakértés, oktatás, egyéb munka</t>
  </si>
  <si>
    <t>Egyidejűleg több – pl. oktatás, projekt kutatás,… - tevékenységünk érdekében lesz (fel)használva – (azaz a beszerzés felhasználási célja a felsorolt tevékenységek közül többet is érinthet)</t>
  </si>
  <si>
    <t>mennyiség, mennyiségi egység:</t>
  </si>
  <si>
    <t>Veszprém, yyyy.mm.dd.</t>
  </si>
  <si>
    <t>Mechatronikai és Méréstechnikai Kutatócsoport</t>
  </si>
  <si>
    <t>tervezett tételsorszám: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</si>
</sst>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á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MTKFK" displayName="MTKFK" ref="C6:C11" totalsRowShown="0" headerRowDxfId="6">
  <autoFilter ref="C6:C11"/>
  <sortState ref="C7:C11">
    <sortCondition ref="C7"/>
  </sortState>
  <tableColumns count="1">
    <tableColumn id="1" name="Műszaki_Tudományok_Kutató_Fejlesztő_Közpo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Kategoria" displayName="Kategoria" ref="A6:A12" totalsRowShown="0" headerRowDxfId="5" dataDxfId="4">
  <autoFilter ref="A6:A12"/>
  <sortState ref="A7:A12">
    <sortCondition ref="A7"/>
  </sortState>
  <tableColumns count="1">
    <tableColumn id="1" name="Kategória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BNMKK" displayName="BNMKK" ref="D6:D11" totalsRowShown="0" headerRowDxfId="2">
  <autoFilter ref="D6:D11"/>
  <sortState ref="D7:D11">
    <sortCondition ref="D7"/>
  </sortState>
  <tableColumns count="1">
    <tableColumn id="1" name="Bio_nanotechnológiai_és_Műszaki_Kémiai_Kutatóintéze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TK" displayName="TTK" ref="F6:F16" totalsRowShown="0" headerRowDxfId="1">
  <autoFilter ref="F6:F16"/>
  <sortState ref="F7:F16">
    <sortCondition ref="F7"/>
  </sortState>
  <tableColumns count="1">
    <tableColumn id="1" name="Természettudományi_Közpo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BKVKFK" displayName="BKVKFK" ref="I6:I13" totalsRowShown="0" headerRowDxfId="0">
  <autoFilter ref="I6:I13"/>
  <sortState ref="I7:I13">
    <sortCondition ref="I7"/>
  </sortState>
  <tableColumns count="1">
    <tableColumn id="1" name="Bio___Környezet__és_Vegyészmérnöki_Kutató_Fejlesztő_Közpo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topLeftCell="A19" zoomScaleNormal="100" workbookViewId="0">
      <selection activeCell="B55" sqref="B55"/>
    </sheetView>
  </sheetViews>
  <sheetFormatPr defaultColWidth="9.140625" defaultRowHeight="12.75" x14ac:dyDescent="0.25"/>
  <cols>
    <col min="1" max="1" width="50.7109375" style="2" customWidth="1"/>
    <col min="2" max="2" width="51.85546875" style="2" customWidth="1"/>
    <col min="3" max="3" width="24.5703125" style="2" customWidth="1"/>
    <col min="4" max="4" width="47.5703125" style="2" customWidth="1"/>
    <col min="5" max="16384" width="9.140625" style="2"/>
  </cols>
  <sheetData>
    <row r="1" spans="1:4" x14ac:dyDescent="0.25">
      <c r="A1" s="34" t="s">
        <v>70</v>
      </c>
      <c r="B1" s="34"/>
    </row>
    <row r="2" spans="1:4" x14ac:dyDescent="0.25">
      <c r="A2" s="35" t="s">
        <v>71</v>
      </c>
      <c r="B2" s="35"/>
    </row>
    <row r="3" spans="1:4" x14ac:dyDescent="0.25">
      <c r="A3" s="10"/>
      <c r="B3" s="10"/>
    </row>
    <row r="4" spans="1:4" s="5" customFormat="1" x14ac:dyDescent="0.25">
      <c r="A4" s="16" t="s">
        <v>0</v>
      </c>
      <c r="B4" s="17"/>
    </row>
    <row r="5" spans="1:4" x14ac:dyDescent="0.25">
      <c r="A5" s="12" t="s">
        <v>5</v>
      </c>
      <c r="B5" s="4" t="s">
        <v>115</v>
      </c>
    </row>
    <row r="6" spans="1:4" x14ac:dyDescent="0.25">
      <c r="A6" s="12" t="s">
        <v>6</v>
      </c>
      <c r="B6" s="4"/>
    </row>
    <row r="7" spans="1:4" x14ac:dyDescent="0.25">
      <c r="A7" s="12" t="s">
        <v>7</v>
      </c>
      <c r="B7" s="4"/>
    </row>
    <row r="8" spans="1:4" x14ac:dyDescent="0.25">
      <c r="A8" s="12" t="s">
        <v>8</v>
      </c>
      <c r="B8" s="4"/>
    </row>
    <row r="9" spans="1:4" x14ac:dyDescent="0.25">
      <c r="A9" s="30" t="s">
        <v>80</v>
      </c>
      <c r="B9" s="4"/>
    </row>
    <row r="10" spans="1:4" x14ac:dyDescent="0.25">
      <c r="A10" s="30" t="s">
        <v>81</v>
      </c>
      <c r="B10" s="4"/>
    </row>
    <row r="11" spans="1:4" x14ac:dyDescent="0.2">
      <c r="A11" s="18" t="s">
        <v>82</v>
      </c>
      <c r="B11" s="8"/>
      <c r="D11" s="32"/>
    </row>
    <row r="12" spans="1:4" x14ac:dyDescent="0.2">
      <c r="A12" s="20"/>
      <c r="B12" s="20"/>
      <c r="D12" s="32"/>
    </row>
    <row r="13" spans="1:4" x14ac:dyDescent="0.2">
      <c r="A13" s="16" t="s">
        <v>1</v>
      </c>
      <c r="B13" s="14"/>
      <c r="D13" s="32"/>
    </row>
    <row r="14" spans="1:4" x14ac:dyDescent="0.2">
      <c r="A14" s="12" t="s">
        <v>32</v>
      </c>
      <c r="B14" s="4"/>
      <c r="D14" s="32"/>
    </row>
    <row r="15" spans="1:4" x14ac:dyDescent="0.25">
      <c r="A15" s="12" t="s">
        <v>68</v>
      </c>
      <c r="B15" s="15"/>
    </row>
    <row r="16" spans="1:4" x14ac:dyDescent="0.25">
      <c r="A16" s="12" t="s">
        <v>128</v>
      </c>
      <c r="B16" s="4"/>
    </row>
    <row r="17" spans="1:2" x14ac:dyDescent="0.25">
      <c r="A17" s="12" t="s">
        <v>33</v>
      </c>
      <c r="B17" s="4"/>
    </row>
    <row r="18" spans="1:2" x14ac:dyDescent="0.25">
      <c r="A18" s="27" t="s">
        <v>69</v>
      </c>
      <c r="B18" s="28"/>
    </row>
    <row r="19" spans="1:2" x14ac:dyDescent="0.25">
      <c r="A19" s="27" t="s">
        <v>34</v>
      </c>
      <c r="B19" s="28"/>
    </row>
    <row r="20" spans="1:2" x14ac:dyDescent="0.25">
      <c r="A20" s="12" t="s">
        <v>31</v>
      </c>
      <c r="B20" s="4"/>
    </row>
    <row r="21" spans="1:2" x14ac:dyDescent="0.25">
      <c r="A21" s="27" t="s">
        <v>35</v>
      </c>
      <c r="B21" s="28"/>
    </row>
    <row r="22" spans="1:2" x14ac:dyDescent="0.25">
      <c r="A22" s="18" t="s">
        <v>131</v>
      </c>
      <c r="B22" s="8" t="str">
        <f>IF(B21="3 árajánlat szükséges","A partnerek egymástól függetlenek legyenek.",IF(B21="kizárólagos forgalmazású","Előzetes egyeztetést igényel a DT Beszerzési Csoportjával.", IF(B21="saját hatáskörű","Az indoklást az igénylőlaphoz csatolni kell."," ")))</f>
        <v xml:space="preserve"> </v>
      </c>
    </row>
    <row r="23" spans="1:2" x14ac:dyDescent="0.25">
      <c r="A23" s="20"/>
      <c r="B23" s="20"/>
    </row>
    <row r="24" spans="1:2" x14ac:dyDescent="0.25">
      <c r="A24" s="16" t="s">
        <v>36</v>
      </c>
      <c r="B24" s="14"/>
    </row>
    <row r="25" spans="1:2" s="9" customFormat="1" x14ac:dyDescent="0.25">
      <c r="A25" s="12" t="s">
        <v>37</v>
      </c>
      <c r="B25" s="4" t="s">
        <v>39</v>
      </c>
    </row>
    <row r="26" spans="1:2" s="9" customFormat="1" x14ac:dyDescent="0.25">
      <c r="A26" s="6" t="s">
        <v>38</v>
      </c>
      <c r="B26" s="4" t="str">
        <f>IF(B25="beszerzést indító szervezeti egység","Nem kell kitölteni, az ajánlat(ok) az igénylőlaphoz csatolandó(k)."," ")</f>
        <v>Nem kell kitölteni, az ajánlat(ok) az igénylőlaphoz csatolandó(k).</v>
      </c>
    </row>
    <row r="27" spans="1:2" x14ac:dyDescent="0.25">
      <c r="A27" s="12" t="s">
        <v>48</v>
      </c>
      <c r="B27" s="4"/>
    </row>
    <row r="28" spans="1:2" x14ac:dyDescent="0.25">
      <c r="A28" s="12" t="s">
        <v>49</v>
      </c>
      <c r="B28" s="4"/>
    </row>
    <row r="29" spans="1:2" x14ac:dyDescent="0.25">
      <c r="A29" s="12" t="s">
        <v>50</v>
      </c>
      <c r="B29" s="4"/>
    </row>
    <row r="30" spans="1:2" x14ac:dyDescent="0.25">
      <c r="A30" s="12" t="s">
        <v>51</v>
      </c>
      <c r="B30" s="4"/>
    </row>
    <row r="31" spans="1:2" x14ac:dyDescent="0.25">
      <c r="A31" s="12" t="s">
        <v>52</v>
      </c>
      <c r="B31" s="4"/>
    </row>
    <row r="32" spans="1:2" x14ac:dyDescent="0.25">
      <c r="A32" s="12" t="s">
        <v>53</v>
      </c>
      <c r="B32" s="4"/>
    </row>
    <row r="33" spans="1:2" x14ac:dyDescent="0.25">
      <c r="A33" s="12" t="s">
        <v>54</v>
      </c>
      <c r="B33" s="4"/>
    </row>
    <row r="34" spans="1:2" x14ac:dyDescent="0.25">
      <c r="A34" s="12" t="s">
        <v>55</v>
      </c>
      <c r="B34" s="4"/>
    </row>
    <row r="35" spans="1:2" x14ac:dyDescent="0.25">
      <c r="A35" s="12" t="s">
        <v>56</v>
      </c>
      <c r="B35" s="4"/>
    </row>
    <row r="36" spans="1:2" x14ac:dyDescent="0.25">
      <c r="A36" s="12"/>
      <c r="B36" s="4"/>
    </row>
    <row r="37" spans="1:2" x14ac:dyDescent="0.25">
      <c r="A37" s="6"/>
      <c r="B37" s="29" t="str">
        <f>IF(B25="Dékáni Titkárság Beszerzési Csoport","A kiértékelést a csoport munkatársa a szakmai vezetővel egyezteti."," ")</f>
        <v xml:space="preserve"> </v>
      </c>
    </row>
    <row r="38" spans="1:2" x14ac:dyDescent="0.25">
      <c r="A38" s="6" t="s">
        <v>57</v>
      </c>
      <c r="B38" s="4"/>
    </row>
    <row r="39" spans="1:2" x14ac:dyDescent="0.25">
      <c r="A39" s="25" t="str">
        <f>IF(B38="egyéb szakmai indok","indoklás:"," ")</f>
        <v xml:space="preserve"> </v>
      </c>
      <c r="B39" s="26"/>
    </row>
    <row r="40" spans="1:2" x14ac:dyDescent="0.25">
      <c r="A40" s="20"/>
      <c r="B40" s="20"/>
    </row>
    <row r="41" spans="1:2" x14ac:dyDescent="0.25">
      <c r="A41" s="16" t="s">
        <v>72</v>
      </c>
      <c r="B41" s="14"/>
    </row>
    <row r="42" spans="1:2" x14ac:dyDescent="0.25">
      <c r="A42" s="12" t="s">
        <v>73</v>
      </c>
      <c r="B42" s="15"/>
    </row>
    <row r="43" spans="1:2" x14ac:dyDescent="0.25">
      <c r="A43" s="12" t="s">
        <v>74</v>
      </c>
      <c r="B43" s="15"/>
    </row>
    <row r="44" spans="1:2" x14ac:dyDescent="0.25">
      <c r="A44" s="12" t="s">
        <v>75</v>
      </c>
      <c r="B44" s="15"/>
    </row>
    <row r="45" spans="1:2" x14ac:dyDescent="0.25">
      <c r="A45" s="12" t="s">
        <v>76</v>
      </c>
      <c r="B45" s="15"/>
    </row>
    <row r="46" spans="1:2" x14ac:dyDescent="0.25">
      <c r="A46" s="12" t="s">
        <v>77</v>
      </c>
      <c r="B46" s="15"/>
    </row>
    <row r="47" spans="1:2" x14ac:dyDescent="0.25">
      <c r="A47" s="12" t="s">
        <v>78</v>
      </c>
      <c r="B47" s="19"/>
    </row>
    <row r="48" spans="1:2" x14ac:dyDescent="0.25">
      <c r="A48" s="21"/>
      <c r="B48" s="21"/>
    </row>
    <row r="49" spans="1:2" x14ac:dyDescent="0.25">
      <c r="A49" s="9"/>
      <c r="B49" s="9"/>
    </row>
    <row r="50" spans="1:2" x14ac:dyDescent="0.25">
      <c r="A50" s="9" t="s">
        <v>129</v>
      </c>
      <c r="B50" s="22"/>
    </row>
    <row r="51" spans="1:2" ht="15" customHeight="1" x14ac:dyDescent="0.25">
      <c r="A51" s="23"/>
      <c r="B51" s="24" t="s">
        <v>109</v>
      </c>
    </row>
    <row r="52" spans="1:2" ht="15" customHeight="1" x14ac:dyDescent="0.25">
      <c r="A52" s="23"/>
      <c r="B52" s="31"/>
    </row>
    <row r="53" spans="1:2" x14ac:dyDescent="0.25">
      <c r="A53" s="10" t="s">
        <v>111</v>
      </c>
      <c r="B53" s="10"/>
    </row>
    <row r="54" spans="1:2" x14ac:dyDescent="0.25">
      <c r="A54" s="13" t="s">
        <v>58</v>
      </c>
      <c r="B54" s="14"/>
    </row>
    <row r="55" spans="1:2" x14ac:dyDescent="0.25">
      <c r="A55" s="3" t="s">
        <v>59</v>
      </c>
      <c r="B55" s="4"/>
    </row>
    <row r="56" spans="1:2" x14ac:dyDescent="0.25">
      <c r="A56" s="3" t="s">
        <v>60</v>
      </c>
      <c r="B56" s="4"/>
    </row>
    <row r="57" spans="1:2" x14ac:dyDescent="0.25">
      <c r="A57" s="7" t="s">
        <v>61</v>
      </c>
      <c r="B57" s="8"/>
    </row>
    <row r="58" spans="1:2" s="9" customFormat="1" x14ac:dyDescent="0.25">
      <c r="A58" s="11"/>
      <c r="B58" s="11"/>
    </row>
    <row r="59" spans="1:2" s="9" customFormat="1" x14ac:dyDescent="0.25"/>
  </sheetData>
  <dataConsolidate/>
  <mergeCells count="2">
    <mergeCell ref="A1:B1"/>
    <mergeCell ref="A2:B2"/>
  </mergeCells>
  <dataValidations count="5">
    <dataValidation allowBlank="1" showInputMessage="1" showErrorMessage="1" prompt="A mező kitöltése nem kötelező." sqref="B18:B19"/>
    <dataValidation allowBlank="1" showInputMessage="1" showErrorMessage="1" error="Kérem, a legördülő menüből válasszon." sqref="B15:B17"/>
    <dataValidation type="list" allowBlank="1" showInputMessage="1" showErrorMessage="1" error="Kérem, a legördülő menüből válasszon." sqref="B5">
      <formula1>Kateglista</formula1>
    </dataValidation>
    <dataValidation type="list" allowBlank="1" showInputMessage="1" showErrorMessage="1" error="Kérem, a legördülő menüből válasszon." sqref="B6">
      <formula1>INDIRECT(B5)</formula1>
    </dataValidation>
    <dataValidation type="list" allowBlank="1" showInputMessage="1" showErrorMessage="1" sqref="C5">
      <formula1>INDIRECT(B5)</formula1>
    </dataValidation>
  </dataValidations>
  <pageMargins left="0.23622047244094488" right="0.23622047244094488" top="0.74803149606299213" bottom="0.74803149606299213" header="0.31496062992125984" footer="0.31496062992125984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Kérem, a legördülő menüből válasszon.">
          <x14:formula1>
            <xm:f>forras!$C$2:$C$14</xm:f>
          </x14:formula1>
          <xm:sqref>B8</xm:sqref>
        </x14:dataValidation>
        <x14:dataValidation type="list" allowBlank="1" showInputMessage="1" showErrorMessage="1" error="Kérem, a legördülő menüből válasszon.">
          <x14:formula1>
            <xm:f>forras!$D$2:$D$3</xm:f>
          </x14:formula1>
          <xm:sqref>B14</xm:sqref>
        </x14:dataValidation>
        <x14:dataValidation type="list" allowBlank="1" showInputMessage="1" showErrorMessage="1" error="Kérem, a legördülő menüből válasszon.">
          <x14:formula1>
            <xm:f>forras!$E$2:$E$6</xm:f>
          </x14:formula1>
          <xm:sqref>B20</xm:sqref>
        </x14:dataValidation>
        <x14:dataValidation type="list" allowBlank="1" showInputMessage="1" showErrorMessage="1" error="Kérem, a legördülő menüből válasszon." prompt="A mező kitöltése nem kötelező.">
          <x14:formula1>
            <xm:f>forras!$F$2:$F$6</xm:f>
          </x14:formula1>
          <xm:sqref>B21</xm:sqref>
        </x14:dataValidation>
        <x14:dataValidation type="list" allowBlank="1" showInputMessage="1" showErrorMessage="1" error="Kérem, a legördülő menüből válasszon.">
          <x14:formula1>
            <xm:f>forras!$G$2:$G$3</xm:f>
          </x14:formula1>
          <xm:sqref>B25</xm:sqref>
        </x14:dataValidation>
        <x14:dataValidation type="list" allowBlank="1" showInputMessage="1" showErrorMessage="1">
          <x14:formula1>
            <xm:f>forras!$G$8:$G$11</xm:f>
          </x14:formula1>
          <xm:sqref>B55</xm:sqref>
        </x14:dataValidation>
        <x14:dataValidation type="list" allowBlank="1" showInputMessage="1" showErrorMessage="1" error="Kérem, a legördülő menüből válasszon.">
          <x14:formula1>
            <xm:f>forras!$H$2:$H$3</xm:f>
          </x14:formula1>
          <xm:sqref>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21" sqref="C21"/>
    </sheetView>
  </sheetViews>
  <sheetFormatPr defaultRowHeight="15" x14ac:dyDescent="0.25"/>
  <cols>
    <col min="1" max="1" width="53.85546875" customWidth="1"/>
    <col min="2" max="2" width="5.28515625" customWidth="1"/>
    <col min="3" max="3" width="39.28515625" customWidth="1"/>
    <col min="4" max="4" width="51.42578125" customWidth="1"/>
    <col min="5" max="5" width="2.42578125" customWidth="1"/>
    <col min="6" max="6" width="45.140625" customWidth="1"/>
    <col min="7" max="7" width="2.5703125" customWidth="1"/>
    <col min="8" max="8" width="3" customWidth="1"/>
    <col min="9" max="9" width="60" bestFit="1" customWidth="1"/>
  </cols>
  <sheetData>
    <row r="1" spans="1:9" s="1" customFormat="1" x14ac:dyDescent="0.25"/>
    <row r="6" spans="1:9" x14ac:dyDescent="0.25">
      <c r="A6" s="1" t="s">
        <v>114</v>
      </c>
      <c r="C6" s="1" t="s">
        <v>115</v>
      </c>
      <c r="D6" s="1" t="s">
        <v>118</v>
      </c>
      <c r="F6" s="1" t="s">
        <v>117</v>
      </c>
      <c r="I6" s="1" t="s">
        <v>116</v>
      </c>
    </row>
    <row r="7" spans="1:9" x14ac:dyDescent="0.25">
      <c r="A7" s="1" t="s">
        <v>116</v>
      </c>
      <c r="C7" t="s">
        <v>105</v>
      </c>
      <c r="D7" t="s">
        <v>112</v>
      </c>
      <c r="F7" t="s">
        <v>90</v>
      </c>
      <c r="I7" t="s">
        <v>106</v>
      </c>
    </row>
    <row r="8" spans="1:9" x14ac:dyDescent="0.25">
      <c r="A8" s="1" t="s">
        <v>118</v>
      </c>
      <c r="C8" t="s">
        <v>130</v>
      </c>
      <c r="D8" t="s">
        <v>113</v>
      </c>
      <c r="F8" t="s">
        <v>92</v>
      </c>
      <c r="I8" t="s">
        <v>108</v>
      </c>
    </row>
    <row r="9" spans="1:9" x14ac:dyDescent="0.25">
      <c r="A9" s="33" t="s">
        <v>119</v>
      </c>
      <c r="C9" t="s">
        <v>104</v>
      </c>
      <c r="D9" t="s">
        <v>99</v>
      </c>
      <c r="F9" t="s">
        <v>93</v>
      </c>
      <c r="I9" t="s">
        <v>107</v>
      </c>
    </row>
    <row r="10" spans="1:9" s="1" customFormat="1" x14ac:dyDescent="0.25">
      <c r="A10" s="33" t="s">
        <v>120</v>
      </c>
      <c r="C10"/>
      <c r="D10" t="s">
        <v>98</v>
      </c>
      <c r="F10" t="s">
        <v>94</v>
      </c>
      <c r="I10" t="s">
        <v>100</v>
      </c>
    </row>
    <row r="11" spans="1:9" x14ac:dyDescent="0.25">
      <c r="A11" s="1" t="s">
        <v>115</v>
      </c>
      <c r="D11" t="s">
        <v>97</v>
      </c>
      <c r="F11" t="s">
        <v>95</v>
      </c>
      <c r="I11" t="s">
        <v>101</v>
      </c>
    </row>
    <row r="12" spans="1:9" x14ac:dyDescent="0.25">
      <c r="A12" s="1" t="s">
        <v>117</v>
      </c>
      <c r="F12" t="s">
        <v>87</v>
      </c>
      <c r="I12" t="s">
        <v>102</v>
      </c>
    </row>
    <row r="13" spans="1:9" x14ac:dyDescent="0.25">
      <c r="F13" t="s">
        <v>88</v>
      </c>
      <c r="I13" t="s">
        <v>103</v>
      </c>
    </row>
    <row r="14" spans="1:9" x14ac:dyDescent="0.25">
      <c r="F14" t="s">
        <v>96</v>
      </c>
    </row>
    <row r="15" spans="1:9" x14ac:dyDescent="0.25">
      <c r="F15" t="s">
        <v>91</v>
      </c>
    </row>
    <row r="16" spans="1:9" x14ac:dyDescent="0.25">
      <c r="F16" t="s">
        <v>89</v>
      </c>
    </row>
    <row r="17" s="1" customFormat="1" x14ac:dyDescent="0.25"/>
    <row r="29" s="1" customFormat="1" x14ac:dyDescent="0.25"/>
  </sheetData>
  <dataValidations count="1">
    <dataValidation type="list" allowBlank="1" showInputMessage="1" showErrorMessage="1" sqref="F10">
      <formula1>$B$2:$B$27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C28" sqref="C28"/>
    </sheetView>
  </sheetViews>
  <sheetFormatPr defaultRowHeight="15" x14ac:dyDescent="0.25"/>
  <cols>
    <col min="1" max="1" width="14.42578125" bestFit="1" customWidth="1"/>
    <col min="2" max="2" width="14.85546875" customWidth="1"/>
    <col min="3" max="3" width="25.140625" bestFit="1" customWidth="1"/>
    <col min="4" max="4" width="14.42578125" bestFit="1" customWidth="1"/>
    <col min="5" max="5" width="13.140625" bestFit="1" customWidth="1"/>
    <col min="6" max="6" width="22.85546875" bestFit="1" customWidth="1"/>
    <col min="7" max="7" width="30.5703125" bestFit="1" customWidth="1"/>
    <col min="8" max="8" width="19.7109375" bestFit="1" customWidth="1"/>
  </cols>
  <sheetData>
    <row r="1" spans="1:9" s="1" customFormat="1" x14ac:dyDescent="0.25">
      <c r="A1" s="6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41</v>
      </c>
      <c r="I1" s="1" t="s">
        <v>44</v>
      </c>
    </row>
    <row r="2" spans="1:9" x14ac:dyDescent="0.25">
      <c r="A2" t="s">
        <v>83</v>
      </c>
      <c r="B2" t="s">
        <v>90</v>
      </c>
      <c r="C2" t="s">
        <v>18</v>
      </c>
      <c r="D2" t="s">
        <v>25</v>
      </c>
      <c r="E2" t="s">
        <v>123</v>
      </c>
      <c r="F2" t="s">
        <v>30</v>
      </c>
      <c r="G2" t="s">
        <v>39</v>
      </c>
      <c r="H2" t="s">
        <v>42</v>
      </c>
      <c r="I2" t="s">
        <v>45</v>
      </c>
    </row>
    <row r="3" spans="1:9" x14ac:dyDescent="0.25">
      <c r="A3" t="s">
        <v>84</v>
      </c>
      <c r="B3" t="s">
        <v>105</v>
      </c>
      <c r="C3" t="s">
        <v>79</v>
      </c>
      <c r="D3" t="s">
        <v>26</v>
      </c>
      <c r="E3" t="s">
        <v>124</v>
      </c>
      <c r="F3" t="s">
        <v>28</v>
      </c>
      <c r="G3" t="s">
        <v>40</v>
      </c>
      <c r="H3" t="s">
        <v>43</v>
      </c>
      <c r="I3" t="s">
        <v>4</v>
      </c>
    </row>
    <row r="4" spans="1:9" x14ac:dyDescent="0.25">
      <c r="A4" t="s">
        <v>85</v>
      </c>
      <c r="B4" t="s">
        <v>106</v>
      </c>
      <c r="C4" t="s">
        <v>17</v>
      </c>
      <c r="E4" t="s">
        <v>125</v>
      </c>
      <c r="F4" t="s">
        <v>27</v>
      </c>
      <c r="I4" t="s">
        <v>2</v>
      </c>
    </row>
    <row r="5" spans="1:9" x14ac:dyDescent="0.25">
      <c r="A5" t="s">
        <v>86</v>
      </c>
      <c r="B5" t="s">
        <v>112</v>
      </c>
      <c r="C5" t="s">
        <v>16</v>
      </c>
      <c r="E5" t="s">
        <v>126</v>
      </c>
      <c r="F5" t="s">
        <v>65</v>
      </c>
      <c r="I5" t="s">
        <v>67</v>
      </c>
    </row>
    <row r="6" spans="1:9" x14ac:dyDescent="0.25">
      <c r="B6" t="s">
        <v>92</v>
      </c>
      <c r="C6" t="s">
        <v>122</v>
      </c>
      <c r="E6" t="s">
        <v>127</v>
      </c>
      <c r="F6" t="s">
        <v>29</v>
      </c>
      <c r="I6" t="s">
        <v>66</v>
      </c>
    </row>
    <row r="7" spans="1:9" x14ac:dyDescent="0.25">
      <c r="B7" t="s">
        <v>108</v>
      </c>
      <c r="C7" t="s">
        <v>20</v>
      </c>
      <c r="G7" s="1" t="s">
        <v>3</v>
      </c>
      <c r="I7" t="s">
        <v>46</v>
      </c>
    </row>
    <row r="8" spans="1:9" x14ac:dyDescent="0.25">
      <c r="B8" t="s">
        <v>107</v>
      </c>
      <c r="C8" t="s">
        <v>19</v>
      </c>
      <c r="G8" t="s">
        <v>62</v>
      </c>
      <c r="I8" t="s">
        <v>47</v>
      </c>
    </row>
    <row r="9" spans="1:9" x14ac:dyDescent="0.25">
      <c r="B9" t="s">
        <v>100</v>
      </c>
      <c r="C9" t="s">
        <v>121</v>
      </c>
      <c r="G9" t="s">
        <v>64</v>
      </c>
    </row>
    <row r="10" spans="1:9" x14ac:dyDescent="0.25">
      <c r="B10" t="s">
        <v>113</v>
      </c>
      <c r="C10" t="s">
        <v>110</v>
      </c>
      <c r="G10" t="s">
        <v>63</v>
      </c>
    </row>
    <row r="11" spans="1:9" x14ac:dyDescent="0.25">
      <c r="B11" t="s">
        <v>104</v>
      </c>
      <c r="C11" t="s">
        <v>22</v>
      </c>
    </row>
    <row r="12" spans="1:9" x14ac:dyDescent="0.25">
      <c r="B12" t="s">
        <v>93</v>
      </c>
      <c r="C12" t="s">
        <v>23</v>
      </c>
    </row>
    <row r="13" spans="1:9" x14ac:dyDescent="0.25">
      <c r="B13" t="s">
        <v>94</v>
      </c>
      <c r="C13" t="s">
        <v>24</v>
      </c>
    </row>
    <row r="14" spans="1:9" x14ac:dyDescent="0.25">
      <c r="B14" t="s">
        <v>99</v>
      </c>
      <c r="C14" t="s">
        <v>21</v>
      </c>
    </row>
    <row r="15" spans="1:9" x14ac:dyDescent="0.25">
      <c r="B15" t="s">
        <v>95</v>
      </c>
    </row>
    <row r="16" spans="1:9" x14ac:dyDescent="0.25">
      <c r="B16" t="s">
        <v>87</v>
      </c>
    </row>
    <row r="17" spans="2:2" x14ac:dyDescent="0.25">
      <c r="B17" t="s">
        <v>130</v>
      </c>
    </row>
    <row r="18" spans="2:2" x14ac:dyDescent="0.25">
      <c r="B18" t="s">
        <v>101</v>
      </c>
    </row>
    <row r="19" spans="2:2" x14ac:dyDescent="0.25">
      <c r="B19" t="s">
        <v>98</v>
      </c>
    </row>
    <row r="20" spans="2:2" x14ac:dyDescent="0.25">
      <c r="B20" t="s">
        <v>88</v>
      </c>
    </row>
    <row r="21" spans="2:2" x14ac:dyDescent="0.25">
      <c r="B21" t="s">
        <v>102</v>
      </c>
    </row>
    <row r="22" spans="2:2" x14ac:dyDescent="0.25">
      <c r="B22" t="s">
        <v>96</v>
      </c>
    </row>
    <row r="23" spans="2:2" x14ac:dyDescent="0.25">
      <c r="B23" t="s">
        <v>91</v>
      </c>
    </row>
    <row r="24" spans="2:2" x14ac:dyDescent="0.25">
      <c r="B24" t="s">
        <v>103</v>
      </c>
    </row>
    <row r="25" spans="2:2" x14ac:dyDescent="0.25">
      <c r="B25" t="s">
        <v>97</v>
      </c>
    </row>
    <row r="26" spans="2:2" x14ac:dyDescent="0.25">
      <c r="B26" t="s">
        <v>89</v>
      </c>
    </row>
  </sheetData>
  <sheetProtection selectLockedCells="1" selectUnlockedCells="1"/>
  <sortState ref="C2:C14">
    <sortCondition ref="C2"/>
  </sortState>
  <dataValidations count="1">
    <dataValidation type="list" allowBlank="1" showInputMessage="1" showErrorMessage="1" sqref="B1:B2">
      <formula1>$B$2:$B$21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Beszerzési igény</vt:lpstr>
      <vt:lpstr>Munka1</vt:lpstr>
      <vt:lpstr>forras</vt:lpstr>
      <vt:lpstr>Bio___Környezet__és_Vegyészmérnöki_Kutató_Fejlesztő_Központ</vt:lpstr>
      <vt:lpstr>Bio_nanotechnológiai_és_Műszaki_Kémiai_Kutatóintézet</vt:lpstr>
      <vt:lpstr>Kateglista</vt:lpstr>
      <vt:lpstr>Műszaki_Tudományok_Kutató_Fejlesztő_Központ</vt:lpstr>
      <vt:lpstr>'Beszerzési igény'!Nyomtatási_terület</vt:lpstr>
      <vt:lpstr>Természettudományi_Központ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2020-07-03T17:05:36Z</cp:lastPrinted>
  <dcterms:created xsi:type="dcterms:W3CDTF">2020-06-30T14:05:11Z</dcterms:created>
  <dcterms:modified xsi:type="dcterms:W3CDTF">2022-03-08T10:20:14Z</dcterms:modified>
</cp:coreProperties>
</file>